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D885D27A-C0A7-440E-B1AE-0A268B004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4" l="1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37" i="4" l="1"/>
  <c r="Q37" i="4"/>
  <c r="I37" i="4" l="1"/>
  <c r="H37" i="4"/>
  <c r="G37" i="4"/>
  <c r="N4" i="4" l="1"/>
  <c r="Q4" i="4"/>
  <c r="P4" i="4"/>
</calcChain>
</file>

<file path=xl/sharedStrings.xml><?xml version="1.0" encoding="utf-8"?>
<sst xmlns="http://schemas.openxmlformats.org/spreadsheetml/2006/main" count="253" uniqueCount="79">
  <si>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</si>
  <si>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</si>
  <si>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</si>
  <si>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</si>
  <si>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</si>
  <si>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</si>
  <si>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</si>
  <si>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</si>
  <si>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</si>
  <si>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</si>
  <si>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</si>
  <si>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</si>
  <si>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</si>
  <si>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</si>
  <si>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</si>
  <si>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</si>
  <si>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</si>
  <si>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</si>
  <si>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</si>
  <si>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</si>
  <si>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</si>
  <si>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E000101</t>
  </si>
  <si>
    <t>A POT EN REDES DE COND,DISTR Y PZAS ESP RECUPERADA</t>
  </si>
  <si>
    <t>5110</t>
  </si>
  <si>
    <t>BIENES MUEBLES</t>
  </si>
  <si>
    <t>INGENIERIA Y PLANEACION</t>
  </si>
  <si>
    <t>31120M09A090000</t>
  </si>
  <si>
    <t>E00010301</t>
  </si>
  <si>
    <t>GESTION PARA OBTENCION DE RECURSOS</t>
  </si>
  <si>
    <t>DIRECCION GENERAL</t>
  </si>
  <si>
    <t>31120M09A020000</t>
  </si>
  <si>
    <t>E00010304</t>
  </si>
  <si>
    <t>GESTION Y COBRANZA DEL INGRESO</t>
  </si>
  <si>
    <t>COMERCIALIZACION</t>
  </si>
  <si>
    <t>31120M09A050000</t>
  </si>
  <si>
    <t>E00010305</t>
  </si>
  <si>
    <t>CONTROL Y OPERATIVIDAD DEL EQUIPO INFORMATICO</t>
  </si>
  <si>
    <t>INFORMATICA</t>
  </si>
  <si>
    <t>31120M09A060000</t>
  </si>
  <si>
    <t>E00010302</t>
  </si>
  <si>
    <t>ADMINISTRACION DEL RECURSO HUMANO</t>
  </si>
  <si>
    <t>5120</t>
  </si>
  <si>
    <t>RECURSOS HUMANOS</t>
  </si>
  <si>
    <t>31120M09A030000</t>
  </si>
  <si>
    <t>5150</t>
  </si>
  <si>
    <t>E000102</t>
  </si>
  <si>
    <t>AGUA REGULADA CONFORME A NORMA</t>
  </si>
  <si>
    <t>SANEAMIENTO</t>
  </si>
  <si>
    <t>31120M09A070000</t>
  </si>
  <si>
    <t>E000103</t>
  </si>
  <si>
    <t>OPERATIVIDAD DEL SISTEMA HIDRAULICO MEJORADA</t>
  </si>
  <si>
    <t>OPERACION Y MTTO ADMINISTRATIVO</t>
  </si>
  <si>
    <t>31120M09A010400</t>
  </si>
  <si>
    <t>E00010306</t>
  </si>
  <si>
    <t>DIFUSION DE LA OPERATIVIDAD DEL SISTEMA</t>
  </si>
  <si>
    <t>5210</t>
  </si>
  <si>
    <t>COMUNICACION SOCIAL</t>
  </si>
  <si>
    <t>31120M09A080000</t>
  </si>
  <si>
    <t/>
  </si>
  <si>
    <t>5290</t>
  </si>
  <si>
    <t>5310</t>
  </si>
  <si>
    <t>5410</t>
  </si>
  <si>
    <t>OPERACION Y MTTO MAQUINARIA Y EQUIPO</t>
  </si>
  <si>
    <t>31120M09A010300</t>
  </si>
  <si>
    <t>OPERACION Y MTTO AGUA POTABLE</t>
  </si>
  <si>
    <t>31120M09A010100</t>
  </si>
  <si>
    <t>5490</t>
  </si>
  <si>
    <t>5630</t>
  </si>
  <si>
    <t>5640</t>
  </si>
  <si>
    <t>5650</t>
  </si>
  <si>
    <t>OPERACION Y MTTO ALCANTARILLADO</t>
  </si>
  <si>
    <t>31120M09A010200</t>
  </si>
  <si>
    <t>5690</t>
  </si>
  <si>
    <t>5810</t>
  </si>
  <si>
    <t>BIENES INMUEBLES</t>
  </si>
  <si>
    <t>6130</t>
  </si>
  <si>
    <t>OBRA</t>
  </si>
  <si>
    <t>6160</t>
  </si>
  <si>
    <t>Junta Municipal de Agua Potable y Alcantarillado de Cortázar,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</si>
</sst>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5" workbookViewId="0">
      <selection activeCell="A37" sqref="A37:Q3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73017.25</v>
      </c>
      <c r="I4" s="10">
        <v>73017.25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412190.15</v>
      </c>
      <c r="I5" s="10">
        <v>412190.15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301979.34000000003</v>
      </c>
      <c r="I6" s="10">
        <v>301979.34000000003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0</v>
      </c>
      <c r="H7" s="10">
        <v>380642</v>
      </c>
      <c r="I7" s="10">
        <v>380642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41</v>
      </c>
      <c r="D8" s="12" t="s">
        <v>24</v>
      </c>
      <c r="E8" s="12" t="s">
        <v>43</v>
      </c>
      <c r="F8" s="12" t="s">
        <v>42</v>
      </c>
      <c r="G8" s="10">
        <v>0</v>
      </c>
      <c r="H8" s="10">
        <v>10310.69</v>
      </c>
      <c r="I8" s="10">
        <v>10310.69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44</v>
      </c>
      <c r="D9" s="12" t="s">
        <v>24</v>
      </c>
      <c r="E9" s="12" t="s">
        <v>26</v>
      </c>
      <c r="F9" s="12" t="s">
        <v>25</v>
      </c>
      <c r="G9" s="10">
        <v>12000</v>
      </c>
      <c r="H9" s="10">
        <v>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45</v>
      </c>
      <c r="B10" s="12" t="s">
        <v>46</v>
      </c>
      <c r="C10" s="12" t="s">
        <v>44</v>
      </c>
      <c r="D10" s="12" t="s">
        <v>24</v>
      </c>
      <c r="E10" s="12" t="s">
        <v>48</v>
      </c>
      <c r="F10" s="12" t="s">
        <v>47</v>
      </c>
      <c r="G10" s="10">
        <v>12000</v>
      </c>
      <c r="H10" s="10">
        <v>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49</v>
      </c>
      <c r="B11" s="12" t="s">
        <v>50</v>
      </c>
      <c r="C11" s="12" t="s">
        <v>44</v>
      </c>
      <c r="D11" s="12" t="s">
        <v>24</v>
      </c>
      <c r="E11" s="12" t="s">
        <v>52</v>
      </c>
      <c r="F11" s="12" t="s">
        <v>51</v>
      </c>
      <c r="G11" s="10">
        <v>22500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39</v>
      </c>
      <c r="B12" s="12" t="s">
        <v>40</v>
      </c>
      <c r="C12" s="12" t="s">
        <v>44</v>
      </c>
      <c r="D12" s="12" t="s">
        <v>24</v>
      </c>
      <c r="E12" s="12" t="s">
        <v>43</v>
      </c>
      <c r="F12" s="12" t="s">
        <v>42</v>
      </c>
      <c r="G12" s="10">
        <v>10000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35</v>
      </c>
      <c r="B13" s="12" t="s">
        <v>36</v>
      </c>
      <c r="C13" s="12" t="s">
        <v>44</v>
      </c>
      <c r="D13" s="12" t="s">
        <v>24</v>
      </c>
      <c r="E13" s="12" t="s">
        <v>38</v>
      </c>
      <c r="F13" s="12" t="s">
        <v>37</v>
      </c>
      <c r="G13" s="10">
        <v>365000</v>
      </c>
      <c r="H13" s="10">
        <v>315159.67999999999</v>
      </c>
      <c r="I13" s="10">
        <v>315159.67999999999</v>
      </c>
      <c r="J13" s="5"/>
      <c r="K13" s="5"/>
      <c r="L13" s="5"/>
      <c r="M13" s="8" t="s">
        <v>17</v>
      </c>
      <c r="N13" s="7">
        <f>IF(G13&gt;0,I13/G13,0)</f>
        <v>0.86345117808219174</v>
      </c>
      <c r="O13" s="7">
        <f>IF(H13&gt;0,I13/H13,0)</f>
        <v>1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53</v>
      </c>
      <c r="B14" s="12" t="s">
        <v>54</v>
      </c>
      <c r="C14" s="12" t="s">
        <v>55</v>
      </c>
      <c r="D14" s="12" t="s">
        <v>24</v>
      </c>
      <c r="E14" s="12" t="s">
        <v>57</v>
      </c>
      <c r="F14" s="12" t="s">
        <v>56</v>
      </c>
      <c r="G14" s="10">
        <v>0</v>
      </c>
      <c r="H14" s="10">
        <v>21515.52</v>
      </c>
      <c r="I14" s="10">
        <v>21515.52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58</v>
      </c>
      <c r="B15" s="12" t="s">
        <v>54</v>
      </c>
      <c r="C15" s="12" t="s">
        <v>59</v>
      </c>
      <c r="D15" s="12" t="s">
        <v>24</v>
      </c>
      <c r="E15" s="12" t="s">
        <v>57</v>
      </c>
      <c r="F15" s="12" t="s">
        <v>56</v>
      </c>
      <c r="G15" s="10">
        <v>0</v>
      </c>
      <c r="H15" s="10">
        <v>41000</v>
      </c>
      <c r="I15" s="10">
        <v>41000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45</v>
      </c>
      <c r="B16" s="12" t="s">
        <v>46</v>
      </c>
      <c r="C16" s="12" t="s">
        <v>60</v>
      </c>
      <c r="D16" s="12" t="s">
        <v>24</v>
      </c>
      <c r="E16" s="12" t="s">
        <v>48</v>
      </c>
      <c r="F16" s="12" t="s">
        <v>47</v>
      </c>
      <c r="G16" s="10">
        <v>50000</v>
      </c>
      <c r="H16" s="10">
        <v>33783.199999999997</v>
      </c>
      <c r="I16" s="10">
        <v>33783.199999999997</v>
      </c>
      <c r="J16" s="5"/>
      <c r="K16" s="5"/>
      <c r="L16" s="5"/>
      <c r="M16" s="8" t="s">
        <v>17</v>
      </c>
      <c r="N16" s="7">
        <f>IF(G16&gt;0,I16/G16,0)</f>
        <v>0.67566399999999993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49</v>
      </c>
      <c r="B17" s="12" t="s">
        <v>50</v>
      </c>
      <c r="C17" s="12" t="s">
        <v>61</v>
      </c>
      <c r="D17" s="12" t="s">
        <v>24</v>
      </c>
      <c r="E17" s="12" t="s">
        <v>63</v>
      </c>
      <c r="F17" s="12" t="s">
        <v>62</v>
      </c>
      <c r="G17" s="10">
        <v>500000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58</v>
      </c>
      <c r="B18" s="12" t="s">
        <v>50</v>
      </c>
      <c r="C18" s="12" t="s">
        <v>61</v>
      </c>
      <c r="D18" s="12" t="s">
        <v>24</v>
      </c>
      <c r="E18" s="12" t="s">
        <v>65</v>
      </c>
      <c r="F18" s="12" t="s">
        <v>64</v>
      </c>
      <c r="G18" s="10">
        <v>50000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31</v>
      </c>
      <c r="B19" s="12" t="s">
        <v>32</v>
      </c>
      <c r="C19" s="12" t="s">
        <v>61</v>
      </c>
      <c r="D19" s="12" t="s">
        <v>24</v>
      </c>
      <c r="E19" s="12" t="s">
        <v>34</v>
      </c>
      <c r="F19" s="12" t="s">
        <v>33</v>
      </c>
      <c r="G19" s="10">
        <v>50000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49</v>
      </c>
      <c r="B20" s="12" t="s">
        <v>50</v>
      </c>
      <c r="C20" s="12" t="s">
        <v>66</v>
      </c>
      <c r="D20" s="12" t="s">
        <v>24</v>
      </c>
      <c r="E20" s="12" t="s">
        <v>65</v>
      </c>
      <c r="F20" s="12" t="s">
        <v>64</v>
      </c>
      <c r="G20" s="10">
        <v>0</v>
      </c>
      <c r="H20" s="10">
        <v>4254470.68</v>
      </c>
      <c r="I20" s="10">
        <v>4254470.68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31</v>
      </c>
      <c r="B21" s="12" t="s">
        <v>32</v>
      </c>
      <c r="C21" s="12" t="s">
        <v>66</v>
      </c>
      <c r="D21" s="12" t="s">
        <v>24</v>
      </c>
      <c r="E21" s="12" t="s">
        <v>34</v>
      </c>
      <c r="F21" s="12" t="s">
        <v>33</v>
      </c>
      <c r="G21" s="10">
        <v>0</v>
      </c>
      <c r="H21" s="10">
        <v>34043.1</v>
      </c>
      <c r="I21" s="10">
        <v>34043.1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49</v>
      </c>
      <c r="B22" s="12" t="s">
        <v>50</v>
      </c>
      <c r="C22" s="12" t="s">
        <v>67</v>
      </c>
      <c r="D22" s="12" t="s">
        <v>24</v>
      </c>
      <c r="E22" s="12" t="s">
        <v>65</v>
      </c>
      <c r="F22" s="12" t="s">
        <v>64</v>
      </c>
      <c r="G22" s="10">
        <v>794000</v>
      </c>
      <c r="H22" s="10">
        <v>20386.21</v>
      </c>
      <c r="I22" s="10">
        <v>20386.21</v>
      </c>
      <c r="J22" s="5"/>
      <c r="K22" s="5"/>
      <c r="L22" s="5"/>
      <c r="M22" s="8" t="s">
        <v>17</v>
      </c>
      <c r="N22" s="7">
        <f>IF(G22&gt;0,I22/G22,0)</f>
        <v>2.5675327455919394E-2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27</v>
      </c>
      <c r="B23" s="12" t="s">
        <v>28</v>
      </c>
      <c r="C23" s="12" t="s">
        <v>68</v>
      </c>
      <c r="D23" s="12" t="s">
        <v>24</v>
      </c>
      <c r="E23" s="12" t="s">
        <v>30</v>
      </c>
      <c r="F23" s="12" t="s">
        <v>29</v>
      </c>
      <c r="G23" s="10">
        <v>0</v>
      </c>
      <c r="H23" s="10">
        <v>38400</v>
      </c>
      <c r="I23" s="10">
        <v>38400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1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39</v>
      </c>
      <c r="B24" s="12" t="s">
        <v>40</v>
      </c>
      <c r="C24" s="12" t="s">
        <v>68</v>
      </c>
      <c r="D24" s="12" t="s">
        <v>24</v>
      </c>
      <c r="E24" s="12" t="s">
        <v>43</v>
      </c>
      <c r="F24" s="12" t="s">
        <v>42</v>
      </c>
      <c r="G24" s="10">
        <v>20000</v>
      </c>
      <c r="H24" s="10">
        <v>7836.21</v>
      </c>
      <c r="I24" s="10">
        <v>7836.21</v>
      </c>
      <c r="J24" s="5"/>
      <c r="K24" s="5"/>
      <c r="L24" s="5"/>
      <c r="M24" s="8" t="s">
        <v>17</v>
      </c>
      <c r="N24" s="7">
        <f>IF(G24&gt;0,I24/G24,0)</f>
        <v>0.39181050000000001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53</v>
      </c>
      <c r="B25" s="12" t="s">
        <v>54</v>
      </c>
      <c r="C25" s="12" t="s">
        <v>68</v>
      </c>
      <c r="D25" s="12" t="s">
        <v>24</v>
      </c>
      <c r="E25" s="12" t="s">
        <v>57</v>
      </c>
      <c r="F25" s="12" t="s">
        <v>56</v>
      </c>
      <c r="G25" s="10">
        <v>9200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49</v>
      </c>
      <c r="B26" s="12" t="s">
        <v>50</v>
      </c>
      <c r="C26" s="12" t="s">
        <v>69</v>
      </c>
      <c r="D26" s="12" t="s">
        <v>24</v>
      </c>
      <c r="E26" s="12" t="s">
        <v>63</v>
      </c>
      <c r="F26" s="12" t="s">
        <v>62</v>
      </c>
      <c r="G26" s="10">
        <v>8500</v>
      </c>
      <c r="H26" s="10">
        <v>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58</v>
      </c>
      <c r="B27" s="12" t="s">
        <v>50</v>
      </c>
      <c r="C27" s="12" t="s">
        <v>69</v>
      </c>
      <c r="D27" s="12" t="s">
        <v>24</v>
      </c>
      <c r="E27" s="12" t="s">
        <v>65</v>
      </c>
      <c r="F27" s="12" t="s">
        <v>64</v>
      </c>
      <c r="G27" s="10">
        <v>34000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58</v>
      </c>
      <c r="B28" s="12" t="s">
        <v>50</v>
      </c>
      <c r="C28" s="12" t="s">
        <v>69</v>
      </c>
      <c r="D28" s="12" t="s">
        <v>24</v>
      </c>
      <c r="E28" s="12" t="s">
        <v>71</v>
      </c>
      <c r="F28" s="12" t="s">
        <v>70</v>
      </c>
      <c r="G28" s="10">
        <v>8500</v>
      </c>
      <c r="H28" s="10">
        <v>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31</v>
      </c>
      <c r="B29" s="12" t="s">
        <v>32</v>
      </c>
      <c r="C29" s="12" t="s">
        <v>69</v>
      </c>
      <c r="D29" s="12" t="s">
        <v>24</v>
      </c>
      <c r="E29" s="12" t="s">
        <v>34</v>
      </c>
      <c r="F29" s="12" t="s">
        <v>33</v>
      </c>
      <c r="G29" s="10">
        <v>42500</v>
      </c>
      <c r="H29" s="10">
        <v>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35</v>
      </c>
      <c r="B30" s="12" t="s">
        <v>36</v>
      </c>
      <c r="C30" s="12" t="s">
        <v>69</v>
      </c>
      <c r="D30" s="12" t="s">
        <v>24</v>
      </c>
      <c r="E30" s="12" t="s">
        <v>38</v>
      </c>
      <c r="F30" s="12" t="s">
        <v>37</v>
      </c>
      <c r="G30" s="10">
        <v>8500</v>
      </c>
      <c r="H30" s="10">
        <v>0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45</v>
      </c>
      <c r="B31" s="12" t="s">
        <v>46</v>
      </c>
      <c r="C31" s="12" t="s">
        <v>72</v>
      </c>
      <c r="D31" s="12" t="s">
        <v>24</v>
      </c>
      <c r="E31" s="12" t="s">
        <v>48</v>
      </c>
      <c r="F31" s="12" t="s">
        <v>47</v>
      </c>
      <c r="G31" s="10">
        <v>290000</v>
      </c>
      <c r="H31" s="10">
        <v>0</v>
      </c>
      <c r="I31" s="10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49</v>
      </c>
      <c r="B32" s="12" t="s">
        <v>50</v>
      </c>
      <c r="C32" s="12" t="s">
        <v>72</v>
      </c>
      <c r="D32" s="12" t="s">
        <v>24</v>
      </c>
      <c r="E32" s="12" t="s">
        <v>65</v>
      </c>
      <c r="F32" s="12" t="s">
        <v>64</v>
      </c>
      <c r="G32" s="10">
        <v>552000</v>
      </c>
      <c r="H32" s="10">
        <v>655136.91</v>
      </c>
      <c r="I32" s="10">
        <v>655136.91</v>
      </c>
      <c r="J32" s="5"/>
      <c r="K32" s="5"/>
      <c r="L32" s="5"/>
      <c r="M32" s="8" t="s">
        <v>17</v>
      </c>
      <c r="N32" s="7">
        <f>IF(G32&gt;0,I32/G32,0)</f>
        <v>1.1868422282608697</v>
      </c>
      <c r="O32" s="7">
        <f>IF(H32&gt;0,I32/H32,0)</f>
        <v>1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27</v>
      </c>
      <c r="B33" s="12" t="s">
        <v>28</v>
      </c>
      <c r="C33" s="12" t="s">
        <v>73</v>
      </c>
      <c r="D33" s="12" t="s">
        <v>74</v>
      </c>
      <c r="E33" s="12" t="s">
        <v>30</v>
      </c>
      <c r="F33" s="12" t="s">
        <v>29</v>
      </c>
      <c r="G33" s="10">
        <v>0</v>
      </c>
      <c r="H33" s="10">
        <v>6500000</v>
      </c>
      <c r="I33" s="10">
        <v>6500000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1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21</v>
      </c>
      <c r="B34" s="12" t="s">
        <v>22</v>
      </c>
      <c r="C34" s="12" t="s">
        <v>75</v>
      </c>
      <c r="D34" s="12" t="s">
        <v>76</v>
      </c>
      <c r="E34" s="12" t="s">
        <v>26</v>
      </c>
      <c r="F34" s="12" t="s">
        <v>25</v>
      </c>
      <c r="G34" s="10">
        <v>4408100</v>
      </c>
      <c r="H34" s="10">
        <v>12725669.130000001</v>
      </c>
      <c r="I34" s="10">
        <v>7794307.0899999999</v>
      </c>
      <c r="J34" s="5"/>
      <c r="K34" s="5"/>
      <c r="L34" s="5"/>
      <c r="M34" s="8" t="s">
        <v>17</v>
      </c>
      <c r="N34" s="7">
        <f>IF(G34&gt;0,I34/G34,0)</f>
        <v>1.7681783739025885</v>
      </c>
      <c r="O34" s="7">
        <f>IF(H34&gt;0,I34/H34,0)</f>
        <v>0.61248701426830188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58</v>
      </c>
      <c r="B35" s="12" t="s">
        <v>22</v>
      </c>
      <c r="C35" s="12" t="s">
        <v>77</v>
      </c>
      <c r="D35" s="12" t="s">
        <v>76</v>
      </c>
      <c r="E35" s="12" t="s">
        <v>26</v>
      </c>
      <c r="F35" s="12" t="s">
        <v>25</v>
      </c>
      <c r="G35" s="10">
        <v>3773576</v>
      </c>
      <c r="H35" s="10">
        <v>2406580.1</v>
      </c>
      <c r="I35" s="10">
        <v>2353732.9300000002</v>
      </c>
      <c r="J35" s="5"/>
      <c r="K35" s="5"/>
      <c r="L35" s="5"/>
      <c r="M35" s="8" t="s">
        <v>17</v>
      </c>
      <c r="N35" s="7">
        <f>IF(G35&gt;0,I35/G35,0)</f>
        <v>0.62374069847804847</v>
      </c>
      <c r="O35" s="7">
        <f>IF(H35&gt;0,I35/H35,0)</f>
        <v>0.97804055223426811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45</v>
      </c>
      <c r="B36" s="12" t="s">
        <v>46</v>
      </c>
      <c r="C36" s="12" t="s">
        <v>77</v>
      </c>
      <c r="D36" s="12" t="s">
        <v>76</v>
      </c>
      <c r="E36" s="12" t="s">
        <v>48</v>
      </c>
      <c r="F36" s="12" t="s">
        <v>47</v>
      </c>
      <c r="G36" s="10">
        <v>268590</v>
      </c>
      <c r="H36" s="10">
        <v>0</v>
      </c>
      <c r="I36" s="10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G37" s="11">
        <f>SUM(G4:G36)</f>
        <v>11288966</v>
      </c>
      <c r="H37" s="11">
        <f>SUM(H4:H36)</f>
        <v>28232120.170000002</v>
      </c>
      <c r="I37" s="11">
        <f>SUM(I4:I36)</f>
        <v>23247910.960000001</v>
      </c>
      <c r="P37" s="13">
        <f t="shared" ref="P37" si="0">IF(J37=0,0,L37/J37)</f>
        <v>0</v>
      </c>
      <c r="Q37" s="13">
        <f t="shared" ref="Q37" si="1">IF(L37=0,0,L37/K37)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Timbrado</cp:lastModifiedBy>
  <dcterms:created xsi:type="dcterms:W3CDTF">2023-06-21T19:35:53Z</dcterms:created>
  <dcterms:modified xsi:type="dcterms:W3CDTF">2025-01-31T22:24:37Z</dcterms:modified>
</cp:coreProperties>
</file>